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xls" ContentType="application/vnd.ms-excel"/>
  <Default Extension="rels" ContentType="application/vnd.openxmlformats-package.relationships+xml"/>
  <Default Extension="xml" ContentType="application/xml"/>
  <Default Extension="pptx" ContentType="application/vnd.openxmlformats-officedocument.presentationml.presentation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drawings/drawing2.xml" ContentType="application/vnd.openxmlformats-officedocument.drawing+xml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activeTab="1"/>
  </bookViews>
  <sheets>
    <sheet name="명성전자 (부품)" sheetId="1" r:id="rId1"/>
    <sheet name="윤숙곤 팀장님(Artwork)" sheetId="4" r:id="rId2"/>
    <sheet name="알엔에스(PCB 제조" sheetId="2" r:id="rId3"/>
  </sheets>
  <externalReferences>
    <externalReference r:id="rId4"/>
    <externalReference r:id="rId5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14" i="1" l="1"/>
  <c r="E18" i="4" l="1"/>
  <c r="E17" i="4"/>
  <c r="E13" i="1" l="1"/>
  <c r="E16" i="2" l="1"/>
  <c r="E16" i="4"/>
  <c r="E10" i="1" l="1"/>
  <c r="E9" i="1"/>
  <c r="E11" i="1"/>
  <c r="E12" i="1" s="1"/>
  <c r="E7" i="1"/>
  <c r="E8" i="1"/>
  <c r="E4" i="1" l="1"/>
  <c r="E5" i="1" s="1"/>
  <c r="E6" i="1" s="1"/>
</calcChain>
</file>

<file path=xl/sharedStrings.xml><?xml version="1.0" encoding="utf-8"?>
<sst xmlns="http://schemas.openxmlformats.org/spreadsheetml/2006/main" count="86" uniqueCount="61">
  <si>
    <t>날짜</t>
    <phoneticPr fontId="1" type="noConversion"/>
  </si>
  <si>
    <t>내용</t>
    <phoneticPr fontId="1" type="noConversion"/>
  </si>
  <si>
    <t>잔액</t>
    <phoneticPr fontId="1" type="noConversion"/>
  </si>
  <si>
    <t>비고</t>
    <phoneticPr fontId="1" type="noConversion"/>
  </si>
  <si>
    <t>WSM, SCM 부품</t>
    <phoneticPr fontId="1" type="noConversion"/>
  </si>
  <si>
    <t>구매 금액</t>
    <phoneticPr fontId="1" type="noConversion"/>
  </si>
  <si>
    <t>선결 금액</t>
    <phoneticPr fontId="1" type="noConversion"/>
  </si>
  <si>
    <t>USM 보드 부품</t>
    <phoneticPr fontId="1" type="noConversion"/>
  </si>
  <si>
    <t>WSM/ WB 보드 부품</t>
    <phoneticPr fontId="1" type="noConversion"/>
  </si>
  <si>
    <t>USM LGM SCM 1차 양산 부품</t>
    <phoneticPr fontId="1" type="noConversion"/>
  </si>
  <si>
    <t>USM LGM 2차 양산 부품</t>
    <phoneticPr fontId="1" type="noConversion"/>
  </si>
  <si>
    <t xml:space="preserve">대표님 PC </t>
    <phoneticPr fontId="1" type="noConversion"/>
  </si>
  <si>
    <t xml:space="preserve">추가 부품 구매 </t>
    <phoneticPr fontId="1" type="noConversion"/>
  </si>
  <si>
    <t>USM P1</t>
    <phoneticPr fontId="1" type="noConversion"/>
  </si>
  <si>
    <t>USM P0-1</t>
    <phoneticPr fontId="1" type="noConversion"/>
  </si>
  <si>
    <t>USM P2</t>
    <phoneticPr fontId="1" type="noConversion"/>
  </si>
  <si>
    <t>WSM P2</t>
    <phoneticPr fontId="1" type="noConversion"/>
  </si>
  <si>
    <t>LGM P0-1</t>
    <phoneticPr fontId="1" type="noConversion"/>
  </si>
  <si>
    <t>LGM P1</t>
    <phoneticPr fontId="1" type="noConversion"/>
  </si>
  <si>
    <t>Status Board P1</t>
    <phoneticPr fontId="1" type="noConversion"/>
  </si>
  <si>
    <t>P0에서 (4층)  --&gt; 2층</t>
    <phoneticPr fontId="1" type="noConversion"/>
  </si>
  <si>
    <t>CCM Status Board</t>
    <phoneticPr fontId="1" type="noConversion"/>
  </si>
  <si>
    <t xml:space="preserve">실크는 P0-1로 표시
</t>
    <phoneticPr fontId="1" type="noConversion"/>
  </si>
  <si>
    <t>Dip  스위치 8 핀 추가 (서비스)</t>
    <phoneticPr fontId="1" type="noConversion"/>
  </si>
  <si>
    <t>LGM P0</t>
    <phoneticPr fontId="1" type="noConversion"/>
  </si>
  <si>
    <t xml:space="preserve">LGM 새로 설계 </t>
    <phoneticPr fontId="1" type="noConversion"/>
  </si>
  <si>
    <t>board size 변경 세로 22--&gt;25mm
고무 고정 음각 제거</t>
    <phoneticPr fontId="1" type="noConversion"/>
  </si>
  <si>
    <t>인터넥스에서 서비스로  했던거 위치 LED 위치 조금씩 올리고
스위치 SMD --&gt; DIP 으로 변경</t>
    <phoneticPr fontId="1" type="noConversion"/>
  </si>
  <si>
    <t>인터넥스에서 서비스로 했던거 구멍 간격 넓힘</t>
    <phoneticPr fontId="1" type="noConversion"/>
  </si>
  <si>
    <t>인터넥스에서 서비스로 했던거 홀 위치 변경</t>
    <phoneticPr fontId="1" type="noConversion"/>
  </si>
  <si>
    <t>Power Board P1</t>
    <phoneticPr fontId="1" type="noConversion"/>
  </si>
  <si>
    <t>Double Sensor Board P1</t>
    <phoneticPr fontId="1" type="noConversion"/>
  </si>
  <si>
    <t>Double Sensor Board P2</t>
    <phoneticPr fontId="1" type="noConversion"/>
  </si>
  <si>
    <t>홀 위치 변경</t>
    <phoneticPr fontId="1" type="noConversion"/>
  </si>
  <si>
    <t>해토 초음파용 Power Board</t>
    <phoneticPr fontId="1" type="noConversion"/>
  </si>
  <si>
    <t>업체</t>
    <phoneticPr fontId="1" type="noConversion"/>
  </si>
  <si>
    <t>명성전자</t>
    <phoneticPr fontId="1" type="noConversion"/>
  </si>
  <si>
    <t>윤숙곤 팀장님</t>
    <phoneticPr fontId="1" type="noConversion"/>
  </si>
  <si>
    <t>아트웍 수정:  스위치 Top --&gt; Bottom 및 전원쪽 부품 위치 변경됨</t>
    <phoneticPr fontId="1" type="noConversion"/>
  </si>
  <si>
    <t>알엔에스</t>
    <phoneticPr fontId="1" type="noConversion"/>
  </si>
  <si>
    <t>SCM P1</t>
    <phoneticPr fontId="1" type="noConversion"/>
  </si>
  <si>
    <t>LGMP0-1</t>
    <phoneticPr fontId="1" type="noConversion"/>
  </si>
  <si>
    <t>324pcs 들어옴</t>
    <phoneticPr fontId="1" type="noConversion"/>
  </si>
  <si>
    <t>CCM Statsu Board P0</t>
    <phoneticPr fontId="1" type="noConversion"/>
  </si>
  <si>
    <t>단가 950원, 200pcs 입고</t>
    <phoneticPr fontId="1" type="noConversion"/>
  </si>
  <si>
    <t>단가 530원, 1000pcs 입고</t>
    <phoneticPr fontId="1" type="noConversion"/>
  </si>
  <si>
    <t>단가 185원, 3000pcs 입고</t>
    <phoneticPr fontId="1" type="noConversion"/>
  </si>
  <si>
    <t>단가 4000원, 200pcs 입고</t>
    <phoneticPr fontId="1" type="noConversion"/>
  </si>
  <si>
    <t>단가 185원, 2676pcs 들어옴.</t>
    <phoneticPr fontId="1" type="noConversion"/>
  </si>
  <si>
    <t>원판 1매 full로 생산 40 pcs 들어옴.</t>
    <phoneticPr fontId="1" type="noConversion"/>
  </si>
  <si>
    <t>LGM P0-1 (Artwork 상에는 P1, 실크 그대로 쓰려고)</t>
    <phoneticPr fontId="1" type="noConversion"/>
  </si>
  <si>
    <t>필름 비용</t>
    <phoneticPr fontId="1" type="noConversion"/>
  </si>
  <si>
    <t>단가 420원, 3000pcs 입고</t>
    <phoneticPr fontId="1" type="noConversion"/>
  </si>
  <si>
    <t>알엔에스에서 거버파일 확인 제대로 이루어 지지 않아. Via 그라운드 미쓰났음.</t>
    <phoneticPr fontId="1" type="noConversion"/>
  </si>
  <si>
    <t>해토 초음파용 FE Board</t>
    <phoneticPr fontId="1" type="noConversion"/>
  </si>
  <si>
    <t>CCM PC</t>
    <phoneticPr fontId="1" type="noConversion"/>
  </si>
  <si>
    <t>WB P2</t>
    <phoneticPr fontId="1" type="noConversion"/>
  </si>
  <si>
    <t>WSM P3</t>
    <phoneticPr fontId="1" type="noConversion"/>
  </si>
  <si>
    <t>WSM MCU IC 바꿔서 새로 설계, 0.8T 2 layer</t>
    <phoneticPr fontId="1" type="noConversion"/>
  </si>
  <si>
    <t>WB MCU IC 바꿔서 새로 설계, 0.8T 2 layer</t>
    <phoneticPr fontId="1" type="noConversion"/>
  </si>
  <si>
    <t>WSM WB 부품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</si>
</sst>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#,##0_ "/>
  </numFmts>
  <fonts count="5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24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0">
    <xf numFmtId="0" fontId="0" fillId="0" borderId="0" xfId="0"/>
    <xf numFmtId="176" fontId="0" fillId="0" borderId="0" xfId="0" applyNumberFormat="1"/>
    <xf numFmtId="0" fontId="0" fillId="0" borderId="1" xfId="0" applyBorder="1" applyAlignment="1">
      <alignment horizontal="center"/>
    </xf>
    <xf numFmtId="176" fontId="0" fillId="0" borderId="1" xfId="0" applyNumberFormat="1" applyBorder="1" applyAlignment="1">
      <alignment horizontal="center"/>
    </xf>
    <xf numFmtId="14" fontId="0" fillId="0" borderId="1" xfId="0" applyNumberFormat="1" applyBorder="1" applyAlignment="1">
      <alignment horizontal="center"/>
    </xf>
    <xf numFmtId="0" fontId="2" fillId="0" borderId="1" xfId="0" applyFont="1" applyBorder="1" applyAlignment="1">
      <alignment horizontal="center"/>
    </xf>
    <xf numFmtId="176" fontId="2" fillId="0" borderId="1" xfId="0" applyNumberFormat="1" applyFont="1" applyBorder="1" applyAlignment="1">
      <alignment horizontal="center"/>
    </xf>
    <xf numFmtId="0" fontId="0" fillId="0" borderId="0" xfId="0" applyAlignment="1">
      <alignment shrinkToFit="1"/>
    </xf>
    <xf numFmtId="0" fontId="2" fillId="0" borderId="1" xfId="0" applyFont="1" applyBorder="1" applyAlignment="1">
      <alignment horizontal="center" shrinkToFit="1"/>
    </xf>
    <xf numFmtId="176" fontId="2" fillId="0" borderId="1" xfId="0" applyNumberFormat="1" applyFont="1" applyBorder="1" applyAlignment="1">
      <alignment horizontal="center" shrinkToFit="1"/>
    </xf>
    <xf numFmtId="14" fontId="0" fillId="0" borderId="1" xfId="0" applyNumberFormat="1" applyBorder="1" applyAlignment="1">
      <alignment horizontal="center" shrinkToFit="1"/>
    </xf>
    <xf numFmtId="0" fontId="0" fillId="0" borderId="1" xfId="0" applyBorder="1" applyAlignment="1">
      <alignment horizontal="center" shrinkToFit="1"/>
    </xf>
    <xf numFmtId="176" fontId="0" fillId="0" borderId="1" xfId="0" applyNumberFormat="1" applyBorder="1" applyAlignment="1">
      <alignment horizontal="center" shrinkToFit="1"/>
    </xf>
    <xf numFmtId="0" fontId="3" fillId="0" borderId="0" xfId="0" applyFont="1" applyAlignment="1">
      <alignment shrinkToFit="1"/>
    </xf>
    <xf numFmtId="0" fontId="0" fillId="0" borderId="0" xfId="0" applyAlignment="1">
      <alignment horizontal="left" shrinkToFit="1"/>
    </xf>
    <xf numFmtId="0" fontId="2" fillId="0" borderId="1" xfId="0" applyFont="1" applyBorder="1" applyAlignment="1">
      <alignment horizontal="left" shrinkToFit="1"/>
    </xf>
    <xf numFmtId="0" fontId="0" fillId="0" borderId="1" xfId="0" applyBorder="1" applyAlignment="1">
      <alignment horizontal="left" shrinkToFit="1"/>
    </xf>
    <xf numFmtId="0" fontId="0" fillId="0" borderId="1" xfId="0" applyBorder="1" applyAlignment="1">
      <alignment horizontal="left" wrapText="1" shrinkToFit="1"/>
    </xf>
    <xf numFmtId="0" fontId="4" fillId="0" borderId="0" xfId="0" applyFont="1"/>
    <xf numFmtId="176" fontId="4" fillId="0" borderId="0" xfId="0" applyNumberFormat="1" applyFont="1"/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2.xml"/><Relationship Id="rId4" Type="http://schemas.openxmlformats.org/officeDocument/2006/relationships/externalLink" Target="externalLinks/externalLink1.xml"/><Relationship Id="rId9" Type="http://schemas.openxmlformats.org/officeDocument/2006/relationships/calcChain" Target="calcChain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5" Type="http://schemas.openxmlformats.org/officeDocument/2006/relationships/image" Target="../media/image15.emf"/><Relationship Id="rId4" Type="http://schemas.openxmlformats.org/officeDocument/2006/relationships/image" Target="../media/image1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3</xdr:row>
          <xdr:rowOff>57150</xdr:rowOff>
        </xdr:from>
        <xdr:to>
          <xdr:col>5</xdr:col>
          <xdr:colOff>742950</xdr:colOff>
          <xdr:row>3</xdr:row>
          <xdr:rowOff>390525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4</xdr:row>
          <xdr:rowOff>57150</xdr:rowOff>
        </xdr:from>
        <xdr:to>
          <xdr:col>5</xdr:col>
          <xdr:colOff>752475</xdr:colOff>
          <xdr:row>4</xdr:row>
          <xdr:rowOff>390525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47625</xdr:colOff>
          <xdr:row>5</xdr:row>
          <xdr:rowOff>38100</xdr:rowOff>
        </xdr:from>
        <xdr:to>
          <xdr:col>5</xdr:col>
          <xdr:colOff>771525</xdr:colOff>
          <xdr:row>5</xdr:row>
          <xdr:rowOff>419100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47625</xdr:colOff>
          <xdr:row>6</xdr:row>
          <xdr:rowOff>28575</xdr:rowOff>
        </xdr:from>
        <xdr:to>
          <xdr:col>5</xdr:col>
          <xdr:colOff>771525</xdr:colOff>
          <xdr:row>6</xdr:row>
          <xdr:rowOff>400050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57150</xdr:colOff>
          <xdr:row>7</xdr:row>
          <xdr:rowOff>38100</xdr:rowOff>
        </xdr:from>
        <xdr:to>
          <xdr:col>5</xdr:col>
          <xdr:colOff>790575</xdr:colOff>
          <xdr:row>7</xdr:row>
          <xdr:rowOff>400050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57150</xdr:colOff>
          <xdr:row>8</xdr:row>
          <xdr:rowOff>57150</xdr:rowOff>
        </xdr:from>
        <xdr:to>
          <xdr:col>5</xdr:col>
          <xdr:colOff>771525</xdr:colOff>
          <xdr:row>8</xdr:row>
          <xdr:rowOff>409575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9</xdr:row>
          <xdr:rowOff>38100</xdr:rowOff>
        </xdr:from>
        <xdr:to>
          <xdr:col>5</xdr:col>
          <xdr:colOff>771525</xdr:colOff>
          <xdr:row>9</xdr:row>
          <xdr:rowOff>409575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47625</xdr:colOff>
          <xdr:row>10</xdr:row>
          <xdr:rowOff>66675</xdr:rowOff>
        </xdr:from>
        <xdr:to>
          <xdr:col>5</xdr:col>
          <xdr:colOff>781050</xdr:colOff>
          <xdr:row>10</xdr:row>
          <xdr:rowOff>409575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47625</xdr:colOff>
          <xdr:row>12</xdr:row>
          <xdr:rowOff>47625</xdr:rowOff>
        </xdr:from>
        <xdr:to>
          <xdr:col>5</xdr:col>
          <xdr:colOff>762000</xdr:colOff>
          <xdr:row>12</xdr:row>
          <xdr:rowOff>400050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47625</xdr:colOff>
          <xdr:row>13</xdr:row>
          <xdr:rowOff>47625</xdr:rowOff>
        </xdr:from>
        <xdr:to>
          <xdr:col>5</xdr:col>
          <xdr:colOff>733425</xdr:colOff>
          <xdr:row>13</xdr:row>
          <xdr:rowOff>390525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3171825</xdr:colOff>
          <xdr:row>9</xdr:row>
          <xdr:rowOff>57150</xdr:rowOff>
        </xdr:from>
        <xdr:to>
          <xdr:col>5</xdr:col>
          <xdr:colOff>4029075</xdr:colOff>
          <xdr:row>9</xdr:row>
          <xdr:rowOff>400050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3400425</xdr:colOff>
          <xdr:row>6</xdr:row>
          <xdr:rowOff>104775</xdr:rowOff>
        </xdr:from>
        <xdr:to>
          <xdr:col>5</xdr:col>
          <xdr:colOff>3971925</xdr:colOff>
          <xdr:row>6</xdr:row>
          <xdr:rowOff>428625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3371850</xdr:colOff>
          <xdr:row>5</xdr:row>
          <xdr:rowOff>85725</xdr:rowOff>
        </xdr:from>
        <xdr:to>
          <xdr:col>5</xdr:col>
          <xdr:colOff>4029075</xdr:colOff>
          <xdr:row>5</xdr:row>
          <xdr:rowOff>457200</xdr:rowOff>
        </xdr:to>
        <xdr:sp macro="" textlink="">
          <xdr:nvSpPr>
            <xdr:cNvPr id="3075" name="Object 3" hidden="1">
              <a:extLst>
                <a:ext uri="{63B3BB69-23CF-44E3-9099-C40C66FF867C}">
                  <a14:compatExt spid="_x0000_s307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3181350</xdr:colOff>
          <xdr:row>10</xdr:row>
          <xdr:rowOff>57150</xdr:rowOff>
        </xdr:from>
        <xdr:to>
          <xdr:col>5</xdr:col>
          <xdr:colOff>4038600</xdr:colOff>
          <xdr:row>10</xdr:row>
          <xdr:rowOff>419100</xdr:rowOff>
        </xdr:to>
        <xdr:sp macro="" textlink="">
          <xdr:nvSpPr>
            <xdr:cNvPr id="3076" name="Object 4" hidden="1">
              <a:extLst>
                <a:ext uri="{63B3BB69-23CF-44E3-9099-C40C66FF867C}">
                  <a14:compatExt spid="_x0000_s307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3181350</xdr:colOff>
          <xdr:row>11</xdr:row>
          <xdr:rowOff>47625</xdr:rowOff>
        </xdr:from>
        <xdr:to>
          <xdr:col>5</xdr:col>
          <xdr:colOff>4038600</xdr:colOff>
          <xdr:row>11</xdr:row>
          <xdr:rowOff>409575</xdr:rowOff>
        </xdr:to>
        <xdr:sp macro="" textlink="">
          <xdr:nvSpPr>
            <xdr:cNvPr id="3077" name="Object 5" hidden="1">
              <a:extLst>
                <a:ext uri="{63B3BB69-23CF-44E3-9099-C40C66FF867C}">
                  <a14:compatExt spid="_x0000_s30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3190875</xdr:colOff>
          <xdr:row>12</xdr:row>
          <xdr:rowOff>47625</xdr:rowOff>
        </xdr:from>
        <xdr:to>
          <xdr:col>5</xdr:col>
          <xdr:colOff>4029075</xdr:colOff>
          <xdr:row>12</xdr:row>
          <xdr:rowOff>419100</xdr:rowOff>
        </xdr:to>
        <xdr:sp macro="" textlink="">
          <xdr:nvSpPr>
            <xdr:cNvPr id="3078" name="Object 6" hidden="1">
              <a:extLst>
                <a:ext uri="{63B3BB69-23CF-44E3-9099-C40C66FF867C}">
                  <a14:compatExt spid="_x0000_s307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3257550</xdr:colOff>
          <xdr:row>16</xdr:row>
          <xdr:rowOff>47625</xdr:rowOff>
        </xdr:from>
        <xdr:to>
          <xdr:col>5</xdr:col>
          <xdr:colOff>3990975</xdr:colOff>
          <xdr:row>16</xdr:row>
          <xdr:rowOff>390525</xdr:rowOff>
        </xdr:to>
        <xdr:sp macro="" textlink="">
          <xdr:nvSpPr>
            <xdr:cNvPr id="3086" name="Object 14" hidden="1">
              <a:extLst>
                <a:ext uri="{63B3BB69-23CF-44E3-9099-C40C66FF867C}">
                  <a14:compatExt spid="_x0000_s308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3257550</xdr:colOff>
          <xdr:row>17</xdr:row>
          <xdr:rowOff>47625</xdr:rowOff>
        </xdr:from>
        <xdr:to>
          <xdr:col>5</xdr:col>
          <xdr:colOff>4010025</xdr:colOff>
          <xdr:row>17</xdr:row>
          <xdr:rowOff>409575</xdr:rowOff>
        </xdr:to>
        <xdr:sp macro="" textlink="">
          <xdr:nvSpPr>
            <xdr:cNvPr id="3087" name="Object 15" hidden="1">
              <a:extLst>
                <a:ext uri="{63B3BB69-23CF-44E3-9099-C40C66FF867C}">
                  <a14:compatExt spid="_x0000_s308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G:\01_work\00_IGS\01_Project1\01_WSM\04_WSM_P3\WSM%20P3%20&#44204;&#51201;&#49436;.jpg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G:\01_work\00_IGS\01_Project1\02_WB\WB%20P2%20&#44204;&#51201;&#49436;.jpg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Package">
    <oleItems>
      <oleItem name="'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Package">
    <oleItems>
      <oleItem name="'" advise="1" preferPic="1"/>
    </oleItems>
  </oleLin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7.bin"/><Relationship Id="rId3" Type="http://schemas.openxmlformats.org/officeDocument/2006/relationships/vmlDrawing" Target="../drawings/vmlDrawing1.vml"/><Relationship Id="rId21" Type="http://schemas.openxmlformats.org/officeDocument/2006/relationships/image" Target="../media/image9.emf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Microsoft_Excel_97-2003_____.xls"/><Relationship Id="rId20" Type="http://schemas.openxmlformats.org/officeDocument/2006/relationships/oleObject" Target="../embeddings/oleObject8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9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ackage" Target="../embeddings/Microsoft_PowerPoint_______1.pptx"/><Relationship Id="rId13" Type="http://schemas.openxmlformats.org/officeDocument/2006/relationships/image" Target="../media/image15.emf"/><Relationship Id="rId3" Type="http://schemas.openxmlformats.org/officeDocument/2006/relationships/vmlDrawing" Target="../drawings/vmlDrawing2.vml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2.bin"/><Relationship Id="rId17" Type="http://schemas.openxmlformats.org/officeDocument/2006/relationships/image" Target="../media/image18.emf"/><Relationship Id="rId2" Type="http://schemas.openxmlformats.org/officeDocument/2006/relationships/drawing" Target="../drawings/drawing2.xml"/><Relationship Id="rId16" Type="http://schemas.openxmlformats.org/officeDocument/2006/relationships/image" Target="../media/image17.emf"/><Relationship Id="rId1" Type="http://schemas.openxmlformats.org/officeDocument/2006/relationships/printerSettings" Target="../printerSettings/printerSettings2.bin"/><Relationship Id="rId6" Type="http://schemas.openxmlformats.org/officeDocument/2006/relationships/package" Target="../embeddings/Microsoft_PowerPoint_______.pptx"/><Relationship Id="rId11" Type="http://schemas.openxmlformats.org/officeDocument/2006/relationships/image" Target="../media/image14.emf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10" Type="http://schemas.openxmlformats.org/officeDocument/2006/relationships/oleObject" Target="../embeddings/oleObject11.bin"/><Relationship Id="rId4" Type="http://schemas.openxmlformats.org/officeDocument/2006/relationships/oleObject" Target="../embeddings/oleObject10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3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F14"/>
  <sheetViews>
    <sheetView topLeftCell="A4" workbookViewId="0">
      <selection activeCell="L12" sqref="L12"/>
    </sheetView>
  </sheetViews>
  <sheetFormatPr defaultRowHeight="35.25" customHeight="1" x14ac:dyDescent="0.3"/>
  <cols>
    <col min="1" max="1" width="15.375" customWidth="1"/>
    <col min="2" max="2" width="27.5" customWidth="1"/>
    <col min="3" max="3" width="12.875" style="1" customWidth="1"/>
    <col min="4" max="4" width="12" style="1" customWidth="1"/>
    <col min="5" max="5" width="11.625" style="1" customWidth="1"/>
    <col min="6" max="6" width="15.625" customWidth="1"/>
  </cols>
  <sheetData>
    <row r="1" spans="1:6" s="18" customFormat="1" ht="47.25" customHeight="1" x14ac:dyDescent="0.7">
      <c r="A1" s="18" t="s">
        <v>35</v>
      </c>
      <c r="B1" s="18" t="s">
        <v>36</v>
      </c>
      <c r="C1" s="19"/>
      <c r="D1" s="19"/>
      <c r="E1" s="19"/>
    </row>
    <row r="2" spans="1:6" ht="20.25" customHeight="1" x14ac:dyDescent="0.3">
      <c r="A2" s="5" t="s">
        <v>0</v>
      </c>
      <c r="B2" s="5" t="s">
        <v>1</v>
      </c>
      <c r="C2" s="6" t="s">
        <v>6</v>
      </c>
      <c r="D2" s="6" t="s">
        <v>5</v>
      </c>
      <c r="E2" s="6" t="s">
        <v>2</v>
      </c>
      <c r="F2" s="5" t="s">
        <v>3</v>
      </c>
    </row>
    <row r="3" spans="1:6" ht="35.25" customHeight="1" x14ac:dyDescent="0.3">
      <c r="A3" s="2"/>
      <c r="B3" s="2"/>
      <c r="C3" s="3">
        <v>7980000</v>
      </c>
      <c r="D3" s="3"/>
      <c r="E3" s="3">
        <v>7980000</v>
      </c>
      <c r="F3" s="2"/>
    </row>
    <row r="4" spans="1:6" ht="35.25" customHeight="1" x14ac:dyDescent="0.3">
      <c r="A4" s="4">
        <v>42727</v>
      </c>
      <c r="B4" s="2" t="s">
        <v>4</v>
      </c>
      <c r="C4" s="3"/>
      <c r="D4" s="3">
        <v>118500</v>
      </c>
      <c r="E4" s="3">
        <f>C3-D4</f>
        <v>7861500</v>
      </c>
      <c r="F4" s="2"/>
    </row>
    <row r="5" spans="1:6" ht="35.25" customHeight="1" x14ac:dyDescent="0.3">
      <c r="A5" s="4">
        <v>42747</v>
      </c>
      <c r="B5" s="2" t="s">
        <v>7</v>
      </c>
      <c r="C5" s="3"/>
      <c r="D5" s="3">
        <v>730630</v>
      </c>
      <c r="E5" s="3">
        <f t="shared" ref="E5:E8" si="0">E4-D5</f>
        <v>7130870</v>
      </c>
      <c r="F5" s="2"/>
    </row>
    <row r="6" spans="1:6" ht="35.25" customHeight="1" x14ac:dyDescent="0.3">
      <c r="A6" s="4">
        <v>42767</v>
      </c>
      <c r="B6" s="2" t="s">
        <v>8</v>
      </c>
      <c r="C6" s="3"/>
      <c r="D6" s="3">
        <v>84500</v>
      </c>
      <c r="E6" s="3">
        <f t="shared" si="0"/>
        <v>7046370</v>
      </c>
      <c r="F6" s="2"/>
    </row>
    <row r="7" spans="1:6" ht="35.25" customHeight="1" x14ac:dyDescent="0.3">
      <c r="A7" s="4">
        <v>42774</v>
      </c>
      <c r="B7" s="2" t="s">
        <v>7</v>
      </c>
      <c r="C7" s="3"/>
      <c r="D7" s="3">
        <v>56000</v>
      </c>
      <c r="E7" s="3">
        <f t="shared" si="0"/>
        <v>6990370</v>
      </c>
      <c r="F7" s="2"/>
    </row>
    <row r="8" spans="1:6" ht="35.25" customHeight="1" x14ac:dyDescent="0.3">
      <c r="A8" s="4">
        <v>42815</v>
      </c>
      <c r="B8" s="2" t="s">
        <v>9</v>
      </c>
      <c r="C8" s="3"/>
      <c r="D8" s="3">
        <v>3528660</v>
      </c>
      <c r="E8" s="3">
        <f t="shared" si="0"/>
        <v>3461710</v>
      </c>
      <c r="F8" s="2"/>
    </row>
    <row r="9" spans="1:6" ht="35.25" customHeight="1" x14ac:dyDescent="0.3">
      <c r="A9" s="4">
        <v>42852</v>
      </c>
      <c r="B9" s="2" t="s">
        <v>12</v>
      </c>
      <c r="C9" s="3"/>
      <c r="D9" s="3">
        <v>356400</v>
      </c>
      <c r="E9" s="3">
        <f>E8-D9</f>
        <v>3105310</v>
      </c>
      <c r="F9" s="2"/>
    </row>
    <row r="10" spans="1:6" ht="35.25" customHeight="1" x14ac:dyDescent="0.3">
      <c r="A10" s="4"/>
      <c r="B10" s="2"/>
      <c r="C10" s="3">
        <v>4814370</v>
      </c>
      <c r="D10" s="3"/>
      <c r="E10" s="3">
        <f>C10+E9</f>
        <v>7919680</v>
      </c>
      <c r="F10" s="2"/>
    </row>
    <row r="11" spans="1:6" ht="35.25" customHeight="1" x14ac:dyDescent="0.3">
      <c r="A11" s="4">
        <v>42943</v>
      </c>
      <c r="B11" s="2" t="s">
        <v>10</v>
      </c>
      <c r="C11" s="3"/>
      <c r="D11" s="3">
        <v>2403800</v>
      </c>
      <c r="E11" s="3">
        <f>E10-D11</f>
        <v>5515880</v>
      </c>
      <c r="F11" s="2"/>
    </row>
    <row r="12" spans="1:6" ht="35.25" customHeight="1" x14ac:dyDescent="0.3">
      <c r="A12" s="2"/>
      <c r="B12" s="2" t="s">
        <v>11</v>
      </c>
      <c r="C12" s="3"/>
      <c r="D12" s="3">
        <v>1600000</v>
      </c>
      <c r="E12" s="3">
        <f>E11-D12</f>
        <v>3915880</v>
      </c>
      <c r="F12" s="2"/>
    </row>
    <row r="13" spans="1:6" ht="35.25" customHeight="1" x14ac:dyDescent="0.3">
      <c r="A13" s="4">
        <v>42969</v>
      </c>
      <c r="B13" s="2" t="s">
        <v>55</v>
      </c>
      <c r="C13" s="3"/>
      <c r="D13" s="3">
        <v>2400000</v>
      </c>
      <c r="E13" s="3">
        <f>E12-D13</f>
        <v>1515880</v>
      </c>
      <c r="F13" s="2"/>
    </row>
    <row r="14" spans="1:6" ht="35.25" customHeight="1" x14ac:dyDescent="0.3">
      <c r="A14" s="4">
        <v>42985</v>
      </c>
      <c r="B14" s="2" t="s">
        <v>60</v>
      </c>
      <c r="C14" s="3"/>
      <c r="D14" s="3">
        <v>47900</v>
      </c>
      <c r="E14" s="3">
        <f>E13-D14</f>
        <v>1467980</v>
      </c>
      <c r="F14" s="2"/>
    </row>
  </sheetData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포장기 셸 개체" shapeId="1025" r:id="rId4">
          <objectPr defaultSize="0" autoPict="0" r:id="rId5">
            <anchor moveWithCells="1">
              <from>
                <xdr:col>5</xdr:col>
                <xdr:colOff>66675</xdr:colOff>
                <xdr:row>3</xdr:row>
                <xdr:rowOff>57150</xdr:rowOff>
              </from>
              <to>
                <xdr:col>5</xdr:col>
                <xdr:colOff>742950</xdr:colOff>
                <xdr:row>3</xdr:row>
                <xdr:rowOff>390525</xdr:rowOff>
              </to>
            </anchor>
          </objectPr>
        </oleObject>
      </mc:Choice>
      <mc:Fallback>
        <oleObject progId="포장기 셸 개체" shapeId="1025" r:id="rId4"/>
      </mc:Fallback>
    </mc:AlternateContent>
    <mc:AlternateContent xmlns:mc="http://schemas.openxmlformats.org/markup-compatibility/2006">
      <mc:Choice Requires="x14">
        <oleObject progId="포장기 셸 개체" shapeId="1026" r:id="rId6">
          <objectPr defaultSize="0" autoPict="0" r:id="rId7">
            <anchor moveWithCells="1">
              <from>
                <xdr:col>5</xdr:col>
                <xdr:colOff>66675</xdr:colOff>
                <xdr:row>4</xdr:row>
                <xdr:rowOff>57150</xdr:rowOff>
              </from>
              <to>
                <xdr:col>5</xdr:col>
                <xdr:colOff>752475</xdr:colOff>
                <xdr:row>4</xdr:row>
                <xdr:rowOff>390525</xdr:rowOff>
              </to>
            </anchor>
          </objectPr>
        </oleObject>
      </mc:Choice>
      <mc:Fallback>
        <oleObject progId="포장기 셸 개체" shapeId="1026" r:id="rId6"/>
      </mc:Fallback>
    </mc:AlternateContent>
    <mc:AlternateContent xmlns:mc="http://schemas.openxmlformats.org/markup-compatibility/2006">
      <mc:Choice Requires="x14">
        <oleObject progId="포장기 셸 개체" shapeId="1027" r:id="rId8">
          <objectPr defaultSize="0" autoPict="0" r:id="rId9">
            <anchor moveWithCells="1">
              <from>
                <xdr:col>5</xdr:col>
                <xdr:colOff>47625</xdr:colOff>
                <xdr:row>5</xdr:row>
                <xdr:rowOff>38100</xdr:rowOff>
              </from>
              <to>
                <xdr:col>5</xdr:col>
                <xdr:colOff>771525</xdr:colOff>
                <xdr:row>5</xdr:row>
                <xdr:rowOff>419100</xdr:rowOff>
              </to>
            </anchor>
          </objectPr>
        </oleObject>
      </mc:Choice>
      <mc:Fallback>
        <oleObject progId="포장기 셸 개체" shapeId="1027" r:id="rId8"/>
      </mc:Fallback>
    </mc:AlternateContent>
    <mc:AlternateContent xmlns:mc="http://schemas.openxmlformats.org/markup-compatibility/2006">
      <mc:Choice Requires="x14">
        <oleObject progId="포장기 셸 개체" shapeId="1028" r:id="rId10">
          <objectPr defaultSize="0" autoPict="0" r:id="rId11">
            <anchor moveWithCells="1">
              <from>
                <xdr:col>5</xdr:col>
                <xdr:colOff>47625</xdr:colOff>
                <xdr:row>6</xdr:row>
                <xdr:rowOff>28575</xdr:rowOff>
              </from>
              <to>
                <xdr:col>5</xdr:col>
                <xdr:colOff>771525</xdr:colOff>
                <xdr:row>6</xdr:row>
                <xdr:rowOff>400050</xdr:rowOff>
              </to>
            </anchor>
          </objectPr>
        </oleObject>
      </mc:Choice>
      <mc:Fallback>
        <oleObject progId="포장기 셸 개체" shapeId="1028" r:id="rId10"/>
      </mc:Fallback>
    </mc:AlternateContent>
    <mc:AlternateContent xmlns:mc="http://schemas.openxmlformats.org/markup-compatibility/2006">
      <mc:Choice Requires="x14">
        <oleObject progId="포장기 셸 개체" shapeId="1029" r:id="rId12">
          <objectPr defaultSize="0" autoPict="0" r:id="rId13">
            <anchor moveWithCells="1">
              <from>
                <xdr:col>5</xdr:col>
                <xdr:colOff>57150</xdr:colOff>
                <xdr:row>7</xdr:row>
                <xdr:rowOff>38100</xdr:rowOff>
              </from>
              <to>
                <xdr:col>5</xdr:col>
                <xdr:colOff>790575</xdr:colOff>
                <xdr:row>7</xdr:row>
                <xdr:rowOff>400050</xdr:rowOff>
              </to>
            </anchor>
          </objectPr>
        </oleObject>
      </mc:Choice>
      <mc:Fallback>
        <oleObject progId="포장기 셸 개체" shapeId="1029" r:id="rId12"/>
      </mc:Fallback>
    </mc:AlternateContent>
    <mc:AlternateContent xmlns:mc="http://schemas.openxmlformats.org/markup-compatibility/2006">
      <mc:Choice Requires="x14">
        <oleObject progId="포장기 셸 개체" shapeId="1030" r:id="rId14">
          <objectPr defaultSize="0" autoPict="0" r:id="rId15">
            <anchor moveWithCells="1">
              <from>
                <xdr:col>5</xdr:col>
                <xdr:colOff>57150</xdr:colOff>
                <xdr:row>8</xdr:row>
                <xdr:rowOff>57150</xdr:rowOff>
              </from>
              <to>
                <xdr:col>5</xdr:col>
                <xdr:colOff>771525</xdr:colOff>
                <xdr:row>8</xdr:row>
                <xdr:rowOff>409575</xdr:rowOff>
              </to>
            </anchor>
          </objectPr>
        </oleObject>
      </mc:Choice>
      <mc:Fallback>
        <oleObject progId="포장기 셸 개체" shapeId="1030" r:id="rId14"/>
      </mc:Fallback>
    </mc:AlternateContent>
    <mc:AlternateContent xmlns:mc="http://schemas.openxmlformats.org/markup-compatibility/2006">
      <mc:Choice Requires="x14">
        <oleObject progId="워크시트" shapeId="1031" r:id="rId16">
          <objectPr defaultSize="0" autoPict="0" r:id="rId17">
            <anchor moveWithCells="1">
              <from>
                <xdr:col>5</xdr:col>
                <xdr:colOff>66675</xdr:colOff>
                <xdr:row>9</xdr:row>
                <xdr:rowOff>38100</xdr:rowOff>
              </from>
              <to>
                <xdr:col>5</xdr:col>
                <xdr:colOff>771525</xdr:colOff>
                <xdr:row>9</xdr:row>
                <xdr:rowOff>409575</xdr:rowOff>
              </to>
            </anchor>
          </objectPr>
        </oleObject>
      </mc:Choice>
      <mc:Fallback>
        <oleObject progId="워크시트" shapeId="1031" r:id="rId16"/>
      </mc:Fallback>
    </mc:AlternateContent>
    <mc:AlternateContent xmlns:mc="http://schemas.openxmlformats.org/markup-compatibility/2006">
      <mc:Choice Requires="x14">
        <oleObject progId="포장기 셸 개체" shapeId="1032" r:id="rId18">
          <objectPr defaultSize="0" autoPict="0" r:id="rId19">
            <anchor moveWithCells="1">
              <from>
                <xdr:col>5</xdr:col>
                <xdr:colOff>47625</xdr:colOff>
                <xdr:row>10</xdr:row>
                <xdr:rowOff>66675</xdr:rowOff>
              </from>
              <to>
                <xdr:col>5</xdr:col>
                <xdr:colOff>781050</xdr:colOff>
                <xdr:row>10</xdr:row>
                <xdr:rowOff>409575</xdr:rowOff>
              </to>
            </anchor>
          </objectPr>
        </oleObject>
      </mc:Choice>
      <mc:Fallback>
        <oleObject progId="포장기 셸 개체" shapeId="1032" r:id="rId18"/>
      </mc:Fallback>
    </mc:AlternateContent>
    <mc:AlternateContent xmlns:mc="http://schemas.openxmlformats.org/markup-compatibility/2006">
      <mc:Choice Requires="x14">
        <oleObject progId="포장기 셸 개체" shapeId="1033" r:id="rId20">
          <objectPr defaultSize="0" autoPict="0" r:id="rId21">
            <anchor moveWithCells="1">
              <from>
                <xdr:col>5</xdr:col>
                <xdr:colOff>47625</xdr:colOff>
                <xdr:row>12</xdr:row>
                <xdr:rowOff>47625</xdr:rowOff>
              </from>
              <to>
                <xdr:col>5</xdr:col>
                <xdr:colOff>762000</xdr:colOff>
                <xdr:row>12</xdr:row>
                <xdr:rowOff>400050</xdr:rowOff>
              </to>
            </anchor>
          </objectPr>
        </oleObject>
      </mc:Choice>
      <mc:Fallback>
        <oleObject progId="포장기 셸 개체" shapeId="1033" r:id="rId20"/>
      </mc:Fallback>
    </mc:AlternateContent>
    <mc:AlternateContent xmlns:mc="http://schemas.openxmlformats.org/markup-compatibility/2006">
      <mc:Choice Requires="x14">
        <oleObject progId="포장기 셸 개체" shapeId="1035" r:id="rId22">
          <objectPr defaultSize="0" autoPict="0" r:id="rId23">
            <anchor moveWithCells="1">
              <from>
                <xdr:col>5</xdr:col>
                <xdr:colOff>47625</xdr:colOff>
                <xdr:row>13</xdr:row>
                <xdr:rowOff>47625</xdr:rowOff>
              </from>
              <to>
                <xdr:col>5</xdr:col>
                <xdr:colOff>733425</xdr:colOff>
                <xdr:row>13</xdr:row>
                <xdr:rowOff>390525</xdr:rowOff>
              </to>
            </anchor>
          </objectPr>
        </oleObject>
      </mc:Choice>
      <mc:Fallback>
        <oleObject progId="포장기 셸 개체" shapeId="1035" r:id="rId22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20"/>
  <sheetViews>
    <sheetView tabSelected="1" workbookViewId="0">
      <selection activeCell="H15" sqref="H15"/>
    </sheetView>
  </sheetViews>
  <sheetFormatPr defaultRowHeight="36.75" customHeight="1" x14ac:dyDescent="0.3"/>
  <cols>
    <col min="1" max="1" width="25.875" style="7" customWidth="1"/>
    <col min="2" max="2" width="27.625" style="7" customWidth="1"/>
    <col min="3" max="5" width="20.25" style="7" customWidth="1"/>
    <col min="6" max="6" width="53.375" style="14" customWidth="1"/>
    <col min="7" max="16384" width="9" style="7"/>
  </cols>
  <sheetData>
    <row r="1" spans="1:9" ht="36.75" customHeight="1" x14ac:dyDescent="0.7">
      <c r="A1" s="18" t="s">
        <v>35</v>
      </c>
      <c r="B1" s="18" t="s">
        <v>37</v>
      </c>
    </row>
    <row r="2" spans="1:9" ht="36.75" customHeight="1" x14ac:dyDescent="0.3">
      <c r="A2" s="8" t="s">
        <v>0</v>
      </c>
      <c r="B2" s="8" t="s">
        <v>1</v>
      </c>
      <c r="C2" s="9" t="s">
        <v>6</v>
      </c>
      <c r="D2" s="9" t="s">
        <v>5</v>
      </c>
      <c r="E2" s="9" t="s">
        <v>2</v>
      </c>
      <c r="F2" s="15" t="s">
        <v>3</v>
      </c>
    </row>
    <row r="3" spans="1:9" ht="36.75" customHeight="1" x14ac:dyDescent="0.3">
      <c r="A3" s="10">
        <v>42653</v>
      </c>
      <c r="B3" s="11" t="s">
        <v>14</v>
      </c>
      <c r="C3" s="12"/>
      <c r="D3" s="12">
        <v>200000</v>
      </c>
      <c r="E3" s="12"/>
      <c r="F3" s="16" t="s">
        <v>20</v>
      </c>
      <c r="I3" s="13"/>
    </row>
    <row r="4" spans="1:9" ht="36.75" customHeight="1" x14ac:dyDescent="0.3">
      <c r="A4" s="10"/>
      <c r="B4" s="11" t="s">
        <v>13</v>
      </c>
      <c r="C4" s="12"/>
      <c r="D4" s="12">
        <v>0</v>
      </c>
      <c r="E4" s="12"/>
      <c r="F4" s="16" t="s">
        <v>23</v>
      </c>
      <c r="I4" s="13"/>
    </row>
    <row r="5" spans="1:9" ht="36.75" customHeight="1" x14ac:dyDescent="0.3">
      <c r="A5" s="10">
        <v>42788</v>
      </c>
      <c r="B5" s="11" t="s">
        <v>15</v>
      </c>
      <c r="C5" s="12"/>
      <c r="D5" s="12">
        <v>200000</v>
      </c>
      <c r="E5" s="12"/>
      <c r="F5" s="16" t="s">
        <v>38</v>
      </c>
      <c r="I5" s="13"/>
    </row>
    <row r="6" spans="1:9" ht="36.75" customHeight="1" x14ac:dyDescent="0.3">
      <c r="A6" s="10">
        <v>42751</v>
      </c>
      <c r="B6" s="11" t="s">
        <v>16</v>
      </c>
      <c r="C6" s="12"/>
      <c r="D6" s="12">
        <v>200000</v>
      </c>
      <c r="E6" s="12"/>
      <c r="F6" s="16"/>
      <c r="I6" s="13"/>
    </row>
    <row r="7" spans="1:9" ht="36.75" customHeight="1" x14ac:dyDescent="0.3">
      <c r="A7" s="10"/>
      <c r="B7" s="11" t="s">
        <v>19</v>
      </c>
      <c r="C7" s="12"/>
      <c r="D7" s="12">
        <v>0</v>
      </c>
      <c r="E7" s="12"/>
      <c r="F7" s="17" t="s">
        <v>27</v>
      </c>
      <c r="I7" s="13"/>
    </row>
    <row r="8" spans="1:9" ht="36.75" customHeight="1" x14ac:dyDescent="0.3">
      <c r="A8" s="10">
        <v>42755</v>
      </c>
      <c r="B8" s="11" t="s">
        <v>24</v>
      </c>
      <c r="C8" s="12"/>
      <c r="D8" s="12">
        <v>200000</v>
      </c>
      <c r="E8" s="12"/>
      <c r="F8" s="17" t="s">
        <v>25</v>
      </c>
      <c r="I8" s="13"/>
    </row>
    <row r="9" spans="1:9" ht="36.75" customHeight="1" x14ac:dyDescent="0.3">
      <c r="A9" s="10">
        <v>42787</v>
      </c>
      <c r="B9" s="11" t="s">
        <v>17</v>
      </c>
      <c r="C9" s="12"/>
      <c r="D9" s="12">
        <v>0</v>
      </c>
      <c r="E9" s="12"/>
      <c r="F9" s="17" t="s">
        <v>26</v>
      </c>
    </row>
    <row r="10" spans="1:9" ht="36.75" customHeight="1" x14ac:dyDescent="0.3">
      <c r="A10" s="10"/>
      <c r="B10" s="11" t="s">
        <v>18</v>
      </c>
      <c r="C10" s="12"/>
      <c r="D10" s="12">
        <v>0</v>
      </c>
      <c r="E10" s="12"/>
      <c r="F10" s="16" t="s">
        <v>22</v>
      </c>
    </row>
    <row r="11" spans="1:9" ht="36.75" customHeight="1" x14ac:dyDescent="0.3">
      <c r="A11" s="10">
        <v>42831</v>
      </c>
      <c r="B11" s="11" t="s">
        <v>30</v>
      </c>
      <c r="C11" s="12"/>
      <c r="D11" s="12">
        <v>0</v>
      </c>
      <c r="E11" s="12"/>
      <c r="F11" s="16" t="s">
        <v>28</v>
      </c>
    </row>
    <row r="12" spans="1:9" ht="36.75" customHeight="1" x14ac:dyDescent="0.3">
      <c r="A12" s="10"/>
      <c r="B12" s="11" t="s">
        <v>31</v>
      </c>
      <c r="C12" s="12"/>
      <c r="D12" s="12">
        <v>0</v>
      </c>
      <c r="E12" s="12"/>
      <c r="F12" s="16" t="s">
        <v>29</v>
      </c>
    </row>
    <row r="13" spans="1:9" ht="36.75" customHeight="1" x14ac:dyDescent="0.3">
      <c r="A13" s="10"/>
      <c r="B13" s="11" t="s">
        <v>32</v>
      </c>
      <c r="C13" s="12"/>
      <c r="D13" s="12">
        <v>0</v>
      </c>
      <c r="E13" s="12"/>
      <c r="F13" s="16" t="s">
        <v>33</v>
      </c>
    </row>
    <row r="14" spans="1:9" ht="36.75" customHeight="1" x14ac:dyDescent="0.3">
      <c r="A14" s="10">
        <v>42877</v>
      </c>
      <c r="B14" s="11" t="s">
        <v>21</v>
      </c>
      <c r="C14" s="12"/>
      <c r="D14" s="12">
        <v>200000</v>
      </c>
      <c r="E14" s="12"/>
      <c r="F14" s="16"/>
    </row>
    <row r="15" spans="1:9" ht="36.75" customHeight="1" x14ac:dyDescent="0.3">
      <c r="B15" s="11" t="s">
        <v>34</v>
      </c>
      <c r="C15" s="12">
        <v>657000</v>
      </c>
      <c r="D15" s="12"/>
      <c r="E15" s="12"/>
      <c r="F15" s="16"/>
    </row>
    <row r="16" spans="1:9" ht="36.75" customHeight="1" x14ac:dyDescent="0.3">
      <c r="A16" s="11"/>
      <c r="B16" s="11" t="s">
        <v>54</v>
      </c>
      <c r="C16" s="12">
        <v>4158000</v>
      </c>
      <c r="D16" s="12"/>
      <c r="E16" s="12">
        <f>C15+C16-1000000</f>
        <v>3815000</v>
      </c>
      <c r="F16" s="16"/>
    </row>
    <row r="17" spans="1:6" ht="36.75" customHeight="1" x14ac:dyDescent="0.3">
      <c r="A17" s="10">
        <v>42982</v>
      </c>
      <c r="B17" s="11" t="s">
        <v>57</v>
      </c>
      <c r="C17" s="12"/>
      <c r="D17" s="12">
        <v>337500</v>
      </c>
      <c r="E17" s="12">
        <f>E16-D17</f>
        <v>3477500</v>
      </c>
      <c r="F17" s="16" t="s">
        <v>58</v>
      </c>
    </row>
    <row r="18" spans="1:6" ht="36.75" customHeight="1" x14ac:dyDescent="0.3">
      <c r="A18" s="10">
        <v>42991</v>
      </c>
      <c r="B18" s="11" t="s">
        <v>56</v>
      </c>
      <c r="C18" s="12"/>
      <c r="D18" s="12">
        <v>245700</v>
      </c>
      <c r="E18" s="12">
        <f>E17-D18</f>
        <v>3231800</v>
      </c>
      <c r="F18" s="16" t="s">
        <v>59</v>
      </c>
    </row>
    <row r="19" spans="1:6" ht="36.75" customHeight="1" x14ac:dyDescent="0.3">
      <c r="A19" s="10"/>
      <c r="B19" s="11"/>
      <c r="C19" s="12"/>
      <c r="D19" s="12"/>
      <c r="E19" s="12"/>
      <c r="F19" s="16"/>
    </row>
    <row r="20" spans="1:6" ht="36.75" customHeight="1" x14ac:dyDescent="0.3">
      <c r="A20" s="10"/>
      <c r="B20" s="11"/>
      <c r="C20" s="12"/>
      <c r="D20" s="12"/>
      <c r="E20" s="12"/>
      <c r="F20" s="16"/>
    </row>
  </sheetData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포장기 셸 개체" shapeId="3073" r:id="rId4">
          <objectPr defaultSize="0" autoPict="0" r:id="rId5">
            <anchor moveWithCells="1">
              <from>
                <xdr:col>5</xdr:col>
                <xdr:colOff>3171825</xdr:colOff>
                <xdr:row>9</xdr:row>
                <xdr:rowOff>57150</xdr:rowOff>
              </from>
              <to>
                <xdr:col>5</xdr:col>
                <xdr:colOff>4029075</xdr:colOff>
                <xdr:row>9</xdr:row>
                <xdr:rowOff>400050</xdr:rowOff>
              </to>
            </anchor>
          </objectPr>
        </oleObject>
      </mc:Choice>
      <mc:Fallback>
        <oleObject progId="포장기 셸 개체" shapeId="3073" r:id="rId4"/>
      </mc:Fallback>
    </mc:AlternateContent>
    <mc:AlternateContent xmlns:mc="http://schemas.openxmlformats.org/markup-compatibility/2006">
      <mc:Choice Requires="x14">
        <oleObject progId="프레젠테이션" shapeId="3074" r:id="rId6">
          <objectPr defaultSize="0" autoPict="0" r:id="rId7">
            <anchor moveWithCells="1">
              <from>
                <xdr:col>5</xdr:col>
                <xdr:colOff>3400425</xdr:colOff>
                <xdr:row>6</xdr:row>
                <xdr:rowOff>104775</xdr:rowOff>
              </from>
              <to>
                <xdr:col>5</xdr:col>
                <xdr:colOff>3971925</xdr:colOff>
                <xdr:row>6</xdr:row>
                <xdr:rowOff>428625</xdr:rowOff>
              </to>
            </anchor>
          </objectPr>
        </oleObject>
      </mc:Choice>
      <mc:Fallback>
        <oleObject progId="프레젠테이션" shapeId="3074" r:id="rId6"/>
      </mc:Fallback>
    </mc:AlternateContent>
    <mc:AlternateContent xmlns:mc="http://schemas.openxmlformats.org/markup-compatibility/2006">
      <mc:Choice Requires="x14">
        <oleObject progId="프레젠테이션" shapeId="3075" r:id="rId8">
          <objectPr defaultSize="0" autoPict="0" r:id="rId9">
            <anchor moveWithCells="1">
              <from>
                <xdr:col>5</xdr:col>
                <xdr:colOff>3371850</xdr:colOff>
                <xdr:row>5</xdr:row>
                <xdr:rowOff>85725</xdr:rowOff>
              </from>
              <to>
                <xdr:col>5</xdr:col>
                <xdr:colOff>4029075</xdr:colOff>
                <xdr:row>5</xdr:row>
                <xdr:rowOff>457200</xdr:rowOff>
              </to>
            </anchor>
          </objectPr>
        </oleObject>
      </mc:Choice>
      <mc:Fallback>
        <oleObject progId="프레젠테이션" shapeId="3075" r:id="rId8"/>
      </mc:Fallback>
    </mc:AlternateContent>
    <mc:AlternateContent xmlns:mc="http://schemas.openxmlformats.org/markup-compatibility/2006">
      <mc:Choice Requires="x14">
        <oleObject progId="포장기 셸 개체" shapeId="3076" r:id="rId10">
          <objectPr defaultSize="0" autoPict="0" r:id="rId11">
            <anchor moveWithCells="1">
              <from>
                <xdr:col>5</xdr:col>
                <xdr:colOff>3181350</xdr:colOff>
                <xdr:row>10</xdr:row>
                <xdr:rowOff>57150</xdr:rowOff>
              </from>
              <to>
                <xdr:col>5</xdr:col>
                <xdr:colOff>4038600</xdr:colOff>
                <xdr:row>10</xdr:row>
                <xdr:rowOff>419100</xdr:rowOff>
              </to>
            </anchor>
          </objectPr>
        </oleObject>
      </mc:Choice>
      <mc:Fallback>
        <oleObject progId="포장기 셸 개체" shapeId="3076" r:id="rId10"/>
      </mc:Fallback>
    </mc:AlternateContent>
    <mc:AlternateContent xmlns:mc="http://schemas.openxmlformats.org/markup-compatibility/2006">
      <mc:Choice Requires="x14">
        <oleObject progId="포장기 셸 개체" shapeId="3077" r:id="rId12">
          <objectPr defaultSize="0" autoPict="0" r:id="rId13">
            <anchor moveWithCells="1">
              <from>
                <xdr:col>5</xdr:col>
                <xdr:colOff>3181350</xdr:colOff>
                <xdr:row>11</xdr:row>
                <xdr:rowOff>47625</xdr:rowOff>
              </from>
              <to>
                <xdr:col>5</xdr:col>
                <xdr:colOff>4038600</xdr:colOff>
                <xdr:row>11</xdr:row>
                <xdr:rowOff>409575</xdr:rowOff>
              </to>
            </anchor>
          </objectPr>
        </oleObject>
      </mc:Choice>
      <mc:Fallback>
        <oleObject progId="포장기 셸 개체" shapeId="3077" r:id="rId12"/>
      </mc:Fallback>
    </mc:AlternateContent>
    <mc:AlternateContent xmlns:mc="http://schemas.openxmlformats.org/markup-compatibility/2006">
      <mc:Choice Requires="x14">
        <oleObject progId="포장기 셸 개체" shapeId="3078" r:id="rId14">
          <objectPr defaultSize="0" autoPict="0" r:id="rId15">
            <anchor moveWithCells="1">
              <from>
                <xdr:col>5</xdr:col>
                <xdr:colOff>3190875</xdr:colOff>
                <xdr:row>12</xdr:row>
                <xdr:rowOff>47625</xdr:rowOff>
              </from>
              <to>
                <xdr:col>5</xdr:col>
                <xdr:colOff>4029075</xdr:colOff>
                <xdr:row>12</xdr:row>
                <xdr:rowOff>419100</xdr:rowOff>
              </to>
            </anchor>
          </objectPr>
        </oleObject>
      </mc:Choice>
      <mc:Fallback>
        <oleObject progId="포장기 셸 개체" shapeId="3078" r:id="rId14"/>
      </mc:Fallback>
    </mc:AlternateContent>
    <mc:AlternateContent xmlns:mc="http://schemas.openxmlformats.org/markup-compatibility/2006">
      <mc:Choice Requires="x14">
        <oleObject progId="Package" link="[1]!''''" oleUpdate="OLEUPDATE_ALWAYS" shapeId="3086">
          <objectPr defaultSize="0" autoPict="0" dde="1" r:id="rId16">
            <anchor moveWithCells="1">
              <from>
                <xdr:col>5</xdr:col>
                <xdr:colOff>3257550</xdr:colOff>
                <xdr:row>16</xdr:row>
                <xdr:rowOff>47625</xdr:rowOff>
              </from>
              <to>
                <xdr:col>5</xdr:col>
                <xdr:colOff>3990975</xdr:colOff>
                <xdr:row>16</xdr:row>
                <xdr:rowOff>390525</xdr:rowOff>
              </to>
            </anchor>
          </objectPr>
        </oleObject>
      </mc:Choice>
      <mc:Fallback>
        <oleObject progId="Package" link="[1]!''''" oleUpdate="OLEUPDATE_ALWAYS" shapeId="3086"/>
      </mc:Fallback>
    </mc:AlternateContent>
    <mc:AlternateContent xmlns:mc="http://schemas.openxmlformats.org/markup-compatibility/2006">
      <mc:Choice Requires="x14">
        <oleObject progId="Package" link="[2]!''''" oleUpdate="OLEUPDATE_ALWAYS" shapeId="3087">
          <objectPr defaultSize="0" autoPict="0" dde="1" r:id="rId17">
            <anchor moveWithCells="1">
              <from>
                <xdr:col>5</xdr:col>
                <xdr:colOff>3257550</xdr:colOff>
                <xdr:row>17</xdr:row>
                <xdr:rowOff>47625</xdr:rowOff>
              </from>
              <to>
                <xdr:col>5</xdr:col>
                <xdr:colOff>4010025</xdr:colOff>
                <xdr:row>17</xdr:row>
                <xdr:rowOff>409575</xdr:rowOff>
              </to>
            </anchor>
          </objectPr>
        </oleObject>
      </mc:Choice>
      <mc:Fallback>
        <oleObject progId="Package" link="[2]!''''" oleUpdate="OLEUPDATE_ALWAYS" shapeId="3087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0"/>
  <sheetViews>
    <sheetView topLeftCell="A10" workbookViewId="0">
      <selection activeCell="B16" sqref="B16"/>
    </sheetView>
  </sheetViews>
  <sheetFormatPr defaultRowHeight="36.75" customHeight="1" x14ac:dyDescent="0.3"/>
  <cols>
    <col min="1" max="1" width="25.875" style="7" customWidth="1"/>
    <col min="2" max="2" width="27.625" style="7" customWidth="1"/>
    <col min="3" max="5" width="20.25" style="7" customWidth="1"/>
    <col min="6" max="6" width="53.375" style="14" customWidth="1"/>
    <col min="7" max="16384" width="9" style="7"/>
  </cols>
  <sheetData>
    <row r="1" spans="1:9" ht="36.75" customHeight="1" x14ac:dyDescent="0.7">
      <c r="A1" s="18" t="s">
        <v>35</v>
      </c>
      <c r="B1" s="18" t="s">
        <v>39</v>
      </c>
    </row>
    <row r="2" spans="1:9" ht="36.75" customHeight="1" x14ac:dyDescent="0.3">
      <c r="A2" s="8" t="s">
        <v>0</v>
      </c>
      <c r="B2" s="8" t="s">
        <v>1</v>
      </c>
      <c r="C2" s="9" t="s">
        <v>6</v>
      </c>
      <c r="D2" s="9" t="s">
        <v>5</v>
      </c>
      <c r="E2" s="9" t="s">
        <v>2</v>
      </c>
      <c r="F2" s="15" t="s">
        <v>3</v>
      </c>
    </row>
    <row r="3" spans="1:9" ht="36.75" customHeight="1" x14ac:dyDescent="0.3">
      <c r="A3" s="10">
        <v>42856</v>
      </c>
      <c r="B3" s="11" t="s">
        <v>19</v>
      </c>
      <c r="C3" s="12"/>
      <c r="D3" s="12">
        <v>190000</v>
      </c>
      <c r="E3" s="12"/>
      <c r="F3" s="16" t="s">
        <v>44</v>
      </c>
      <c r="I3" s="13"/>
    </row>
    <row r="4" spans="1:9" ht="36.75" customHeight="1" x14ac:dyDescent="0.3">
      <c r="A4" s="10"/>
      <c r="B4" s="11" t="s">
        <v>30</v>
      </c>
      <c r="C4" s="12"/>
      <c r="D4" s="12">
        <v>190000</v>
      </c>
      <c r="E4" s="12"/>
      <c r="F4" s="16" t="s">
        <v>44</v>
      </c>
      <c r="I4" s="13"/>
    </row>
    <row r="5" spans="1:9" ht="36.75" customHeight="1" x14ac:dyDescent="0.3">
      <c r="A5" s="10"/>
      <c r="B5" s="11" t="s">
        <v>41</v>
      </c>
      <c r="C5" s="12"/>
      <c r="D5" s="12">
        <v>530000</v>
      </c>
      <c r="E5" s="12"/>
      <c r="F5" s="16" t="s">
        <v>45</v>
      </c>
      <c r="I5" s="13"/>
    </row>
    <row r="6" spans="1:9" ht="36.75" customHeight="1" x14ac:dyDescent="0.3">
      <c r="A6" s="10"/>
      <c r="B6" s="11" t="s">
        <v>32</v>
      </c>
      <c r="C6" s="12"/>
      <c r="D6" s="12">
        <v>555000</v>
      </c>
      <c r="E6" s="12"/>
      <c r="F6" s="16" t="s">
        <v>46</v>
      </c>
      <c r="I6" s="13"/>
    </row>
    <row r="7" spans="1:9" ht="36.75" customHeight="1" x14ac:dyDescent="0.3">
      <c r="A7" s="10"/>
      <c r="B7" s="11" t="s">
        <v>40</v>
      </c>
      <c r="C7" s="12"/>
      <c r="D7" s="12">
        <v>800000</v>
      </c>
      <c r="E7" s="12"/>
      <c r="F7" s="17" t="s">
        <v>47</v>
      </c>
      <c r="I7" s="13"/>
    </row>
    <row r="8" spans="1:9" ht="36.75" customHeight="1" x14ac:dyDescent="0.3">
      <c r="A8" s="10"/>
      <c r="B8" s="11" t="s">
        <v>15</v>
      </c>
      <c r="C8" s="12"/>
      <c r="D8" s="12">
        <v>1123920</v>
      </c>
      <c r="E8" s="12"/>
      <c r="F8" s="17" t="s">
        <v>48</v>
      </c>
      <c r="I8" s="13"/>
    </row>
    <row r="9" spans="1:9" ht="36.75" customHeight="1" x14ac:dyDescent="0.3">
      <c r="A9" s="10">
        <v>42863</v>
      </c>
      <c r="B9" s="11" t="s">
        <v>15</v>
      </c>
      <c r="C9" s="12"/>
      <c r="D9" s="12">
        <v>136080</v>
      </c>
      <c r="E9" s="12"/>
      <c r="F9" s="17" t="s">
        <v>42</v>
      </c>
    </row>
    <row r="10" spans="1:9" ht="36.75" customHeight="1" x14ac:dyDescent="0.3">
      <c r="A10" s="10">
        <v>42898</v>
      </c>
      <c r="B10" s="11" t="s">
        <v>43</v>
      </c>
      <c r="C10" s="12"/>
      <c r="D10" s="12">
        <v>200000</v>
      </c>
      <c r="E10" s="12"/>
      <c r="F10" s="16" t="s">
        <v>49</v>
      </c>
    </row>
    <row r="11" spans="1:9" ht="36.75" customHeight="1" x14ac:dyDescent="0.3">
      <c r="A11" s="10"/>
      <c r="B11" s="11"/>
      <c r="C11" s="12">
        <v>3600000</v>
      </c>
      <c r="D11" s="12"/>
      <c r="E11" s="12"/>
      <c r="F11" s="16"/>
    </row>
    <row r="12" spans="1:9" ht="36.75" customHeight="1" x14ac:dyDescent="0.3">
      <c r="A12" s="10">
        <v>42941</v>
      </c>
      <c r="B12" s="11" t="s">
        <v>50</v>
      </c>
      <c r="C12" s="12"/>
      <c r="D12" s="12">
        <v>530000</v>
      </c>
      <c r="E12" s="12"/>
      <c r="F12" s="16" t="s">
        <v>45</v>
      </c>
    </row>
    <row r="13" spans="1:9" ht="36.75" customHeight="1" x14ac:dyDescent="0.3">
      <c r="A13" s="10"/>
      <c r="B13" s="11" t="s">
        <v>51</v>
      </c>
      <c r="C13" s="12"/>
      <c r="D13" s="12">
        <v>40000</v>
      </c>
      <c r="E13" s="12"/>
      <c r="F13" s="16" t="s">
        <v>53</v>
      </c>
    </row>
    <row r="14" spans="1:9" ht="36.75" customHeight="1" x14ac:dyDescent="0.3">
      <c r="A14" s="10"/>
      <c r="B14" s="11" t="s">
        <v>32</v>
      </c>
      <c r="C14" s="12"/>
      <c r="D14" s="12">
        <v>555000</v>
      </c>
      <c r="E14" s="12"/>
      <c r="F14" s="16" t="s">
        <v>46</v>
      </c>
    </row>
    <row r="15" spans="1:9" ht="36.75" customHeight="1" x14ac:dyDescent="0.3">
      <c r="A15" s="10"/>
      <c r="B15" s="11" t="s">
        <v>15</v>
      </c>
      <c r="C15" s="12"/>
      <c r="D15" s="12">
        <v>1260000</v>
      </c>
      <c r="E15" s="12"/>
      <c r="F15" s="16" t="s">
        <v>52</v>
      </c>
    </row>
    <row r="16" spans="1:9" ht="36.75" customHeight="1" x14ac:dyDescent="0.3">
      <c r="B16" s="11"/>
      <c r="C16" s="12"/>
      <c r="E16" s="12">
        <f>C11-(D12+D13+D14+D15)</f>
        <v>1215000</v>
      </c>
      <c r="F16" s="16"/>
    </row>
    <row r="17" spans="1:6" ht="36.75" customHeight="1" x14ac:dyDescent="0.3">
      <c r="A17" s="11"/>
      <c r="B17" s="11"/>
      <c r="C17" s="12"/>
      <c r="D17" s="12"/>
      <c r="E17" s="12"/>
      <c r="F17" s="16"/>
    </row>
    <row r="18" spans="1:6" ht="36.75" customHeight="1" x14ac:dyDescent="0.3">
      <c r="A18" s="10"/>
      <c r="B18" s="11"/>
      <c r="C18" s="12"/>
      <c r="D18" s="12"/>
      <c r="E18" s="12"/>
      <c r="F18" s="16"/>
    </row>
    <row r="19" spans="1:6" ht="36.75" customHeight="1" x14ac:dyDescent="0.3">
      <c r="A19" s="10"/>
      <c r="B19" s="11"/>
      <c r="C19" s="12"/>
      <c r="D19" s="12"/>
      <c r="E19" s="12"/>
      <c r="F19" s="16"/>
    </row>
    <row r="20" spans="1:6" ht="36.75" customHeight="1" x14ac:dyDescent="0.3">
      <c r="A20" s="10"/>
      <c r="B20" s="11"/>
      <c r="C20" s="12"/>
      <c r="D20" s="12"/>
      <c r="E20" s="12"/>
      <c r="F20" s="16"/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명성전자 (부품)</vt:lpstr>
      <vt:lpstr>윤숙곤 팀장님(Artwork)</vt:lpstr>
      <vt:lpstr>알엔에스(PCB 제조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2017-09-14T02:31:50Z</dcterms:modified>
</cp:coreProperties>
</file>